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mc:AlternateContent xmlns:mc="http://schemas.openxmlformats.org/markup-compatibility/2006">
    <mc:Choice Requires="x15">
      <x15ac:absPath xmlns:x15ac="http://schemas.microsoft.com/office/spreadsheetml/2010/11/ac" url="/Users/timmhklotz/Desktop/"/>
    </mc:Choice>
  </mc:AlternateContent>
  <bookViews>
    <workbookView xWindow="240" yWindow="460" windowWidth="25280" windowHeight="19560"/>
  </bookViews>
  <sheets>
    <sheet name="Tabelle1" sheetId="1" r:id="rId1"/>
    <sheet name="Tabelle2" sheetId="2" r:id="rId2"/>
    <sheet name="Tabelle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D11" i="1"/>
  <c r="F11" i="1"/>
  <c r="I11" i="1"/>
  <c r="K11" i="1"/>
  <c r="J11" i="1"/>
</calcChain>
</file>

<file path=xl/sharedStrings.xml><?xml version="1.0" encoding="utf-8"?>
<sst xmlns="http://schemas.openxmlformats.org/spreadsheetml/2006/main" count="33" uniqueCount="29">
  <si>
    <t>Berechnung Flüchtlinge: Mieten und Eigen</t>
  </si>
  <si>
    <t>Netto-
Einkommen</t>
  </si>
  <si>
    <t>Freibetrag
25%</t>
  </si>
  <si>
    <t>Anrechenbares
Einkommen</t>
  </si>
  <si>
    <t>Bedarf</t>
  </si>
  <si>
    <t>Einkommen-
überhang =
Miete max. 320 €</t>
  </si>
  <si>
    <t>Miete 
max.</t>
  </si>
  <si>
    <t>Miete zu Zahlen</t>
  </si>
  <si>
    <t xml:space="preserve">Verbleibt </t>
  </si>
  <si>
    <t>Summe Einkommen</t>
  </si>
  <si>
    <t>http://www.brutto-netto-rechner.info/</t>
  </si>
  <si>
    <t>Freibetrag
max. 177 €</t>
  </si>
  <si>
    <t>Volle Miete ab 820 €</t>
  </si>
  <si>
    <t>Für Alter 22, keine Kirche, keine Kinder, Steuerklass 1</t>
  </si>
  <si>
    <t>Brutto</t>
  </si>
  <si>
    <t>Netto</t>
  </si>
  <si>
    <t>Miete</t>
  </si>
  <si>
    <t>Eigen</t>
  </si>
  <si>
    <t>WENN (Netto * 25% &gt;= 177)</t>
  </si>
  <si>
    <t>THEN (177 €)</t>
  </si>
  <si>
    <t>ELSE (Netto * 25 %)</t>
  </si>
  <si>
    <t xml:space="preserve"> = Netto - Freibetrag</t>
  </si>
  <si>
    <t xml:space="preserve"> = Anrechenbares Einkommen - Bedarf </t>
  </si>
  <si>
    <t>WENN ( Einkommenüberhang &lt; max. Miete)</t>
  </si>
  <si>
    <t>THEN (Einkommenüberhang)</t>
  </si>
  <si>
    <t>ELSE(max. Miete)</t>
  </si>
  <si>
    <t xml:space="preserve"> = Netto - Miete zu zahlen </t>
  </si>
  <si>
    <t>32 h/W</t>
  </si>
  <si>
    <t>40 h/W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</si>
</sst>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0\ [$€-407]_-;\-* #,##0.0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Font="1"/>
    <xf numFmtId="164" fontId="0" fillId="0" borderId="0" xfId="0" applyNumberFormat="1"/>
    <xf numFmtId="44" fontId="0" fillId="0" borderId="0" xfId="1" applyFont="1"/>
    <xf numFmtId="9" fontId="0" fillId="0" borderId="2" xfId="2" applyFont="1" applyBorder="1"/>
    <xf numFmtId="44" fontId="0" fillId="0" borderId="2" xfId="1" applyFont="1" applyBorder="1"/>
    <xf numFmtId="44" fontId="0" fillId="0" borderId="2" xfId="0" applyNumberFormat="1" applyBorder="1"/>
    <xf numFmtId="44" fontId="0" fillId="0" borderId="1" xfId="1" applyFont="1" applyBorder="1"/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3" applyNumberFormat="1" applyAlignment="1" applyProtection="1"/>
    <xf numFmtId="0" fontId="3" fillId="2" borderId="1" xfId="0" applyFont="1" applyFill="1" applyBorder="1" applyAlignment="1">
      <alignment horizontal="center" vertical="top" wrapText="1"/>
    </xf>
    <xf numFmtId="44" fontId="0" fillId="2" borderId="1" xfId="1" applyFont="1" applyFill="1" applyBorder="1"/>
    <xf numFmtId="0" fontId="3" fillId="3" borderId="1" xfId="0" applyFont="1" applyFill="1" applyBorder="1" applyAlignment="1">
      <alignment horizontal="center" vertical="top" wrapText="1"/>
    </xf>
    <xf numFmtId="44" fontId="0" fillId="3" borderId="1" xfId="0" applyNumberFormat="1" applyFill="1" applyBorder="1"/>
    <xf numFmtId="9" fontId="0" fillId="0" borderId="0" xfId="0" applyNumberFormat="1"/>
  </cellXfs>
  <cellStyles count="4">
    <cellStyle name="Hyperlink" xfId="3" builtinId="8"/>
    <cellStyle name="Prozent" xfId="2" builtinId="5"/>
    <cellStyle name="Stand.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Brutto-/Netto-Lohnverlauf</a:t>
            </a:r>
            <a:r>
              <a:rPr lang="de-DE" baseline="0"/>
              <a:t> incl. Mietverrechnung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Tabelle2!$B$3</c:f>
              <c:strCache>
                <c:ptCount val="1"/>
                <c:pt idx="0">
                  <c:v>Brutto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Tabelle2!$B$4:$B$19</c:f>
              <c:numCache>
                <c:formatCode>_("€"* #,##0.00_);_("€"* \(#,##0.00\);_("€"* "-"??_);_(@_)</c:formatCode>
                <c:ptCount val="16"/>
                <c:pt idx="0">
                  <c:v>450.0</c:v>
                </c:pt>
                <c:pt idx="1">
                  <c:v>500.0</c:v>
                </c:pt>
                <c:pt idx="2">
                  <c:v>575.0</c:v>
                </c:pt>
                <c:pt idx="3">
                  <c:v>600.0</c:v>
                </c:pt>
                <c:pt idx="4">
                  <c:v>650.0</c:v>
                </c:pt>
                <c:pt idx="5">
                  <c:v>700.0</c:v>
                </c:pt>
                <c:pt idx="6">
                  <c:v>748.0</c:v>
                </c:pt>
                <c:pt idx="7">
                  <c:v>800.0</c:v>
                </c:pt>
                <c:pt idx="8">
                  <c:v>850.0</c:v>
                </c:pt>
                <c:pt idx="9">
                  <c:v>900.0</c:v>
                </c:pt>
                <c:pt idx="10">
                  <c:v>950.0</c:v>
                </c:pt>
                <c:pt idx="11">
                  <c:v>1000.0</c:v>
                </c:pt>
                <c:pt idx="12">
                  <c:v>1050.0</c:v>
                </c:pt>
                <c:pt idx="13">
                  <c:v>1100.0</c:v>
                </c:pt>
                <c:pt idx="14">
                  <c:v>1280.0</c:v>
                </c:pt>
                <c:pt idx="15">
                  <c:v>1600.0</c:v>
                </c:pt>
              </c:numCache>
            </c:numRef>
          </c:cat>
          <c:val>
            <c:numRef>
              <c:f>Tabelle2!$B$4:$B$19</c:f>
              <c:numCache>
                <c:formatCode>_("€"* #,##0.00_);_("€"* \(#,##0.00\);_("€"* "-"??_);_(@_)</c:formatCode>
                <c:ptCount val="16"/>
                <c:pt idx="0">
                  <c:v>450.0</c:v>
                </c:pt>
                <c:pt idx="1">
                  <c:v>500.0</c:v>
                </c:pt>
                <c:pt idx="2">
                  <c:v>575.0</c:v>
                </c:pt>
                <c:pt idx="3">
                  <c:v>600.0</c:v>
                </c:pt>
                <c:pt idx="4">
                  <c:v>650.0</c:v>
                </c:pt>
                <c:pt idx="5">
                  <c:v>700.0</c:v>
                </c:pt>
                <c:pt idx="6">
                  <c:v>748.0</c:v>
                </c:pt>
                <c:pt idx="7">
                  <c:v>800.0</c:v>
                </c:pt>
                <c:pt idx="8">
                  <c:v>850.0</c:v>
                </c:pt>
                <c:pt idx="9">
                  <c:v>900.0</c:v>
                </c:pt>
                <c:pt idx="10">
                  <c:v>950.0</c:v>
                </c:pt>
                <c:pt idx="11">
                  <c:v>1000.0</c:v>
                </c:pt>
                <c:pt idx="12">
                  <c:v>1050.0</c:v>
                </c:pt>
                <c:pt idx="13">
                  <c:v>1100.0</c:v>
                </c:pt>
                <c:pt idx="14">
                  <c:v>1280.0</c:v>
                </c:pt>
                <c:pt idx="15">
                  <c:v>1600.0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Tabelle2!$C$3</c:f>
              <c:strCache>
                <c:ptCount val="1"/>
                <c:pt idx="0">
                  <c:v>Netto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Tabelle2!$B$4:$B$19</c:f>
              <c:numCache>
                <c:formatCode>_("€"* #,##0.00_);_("€"* \(#,##0.00\);_("€"* "-"??_);_(@_)</c:formatCode>
                <c:ptCount val="16"/>
                <c:pt idx="0">
                  <c:v>450.0</c:v>
                </c:pt>
                <c:pt idx="1">
                  <c:v>500.0</c:v>
                </c:pt>
                <c:pt idx="2">
                  <c:v>575.0</c:v>
                </c:pt>
                <c:pt idx="3">
                  <c:v>600.0</c:v>
                </c:pt>
                <c:pt idx="4">
                  <c:v>650.0</c:v>
                </c:pt>
                <c:pt idx="5">
                  <c:v>700.0</c:v>
                </c:pt>
                <c:pt idx="6">
                  <c:v>748.0</c:v>
                </c:pt>
                <c:pt idx="7">
                  <c:v>800.0</c:v>
                </c:pt>
                <c:pt idx="8">
                  <c:v>850.0</c:v>
                </c:pt>
                <c:pt idx="9">
                  <c:v>900.0</c:v>
                </c:pt>
                <c:pt idx="10">
                  <c:v>950.0</c:v>
                </c:pt>
                <c:pt idx="11">
                  <c:v>1000.0</c:v>
                </c:pt>
                <c:pt idx="12">
                  <c:v>1050.0</c:v>
                </c:pt>
                <c:pt idx="13">
                  <c:v>1100.0</c:v>
                </c:pt>
                <c:pt idx="14">
                  <c:v>1280.0</c:v>
                </c:pt>
                <c:pt idx="15">
                  <c:v>1600.0</c:v>
                </c:pt>
              </c:numCache>
            </c:numRef>
          </c:cat>
          <c:val>
            <c:numRef>
              <c:f>Tabelle2!$C$4:$C$19</c:f>
              <c:numCache>
                <c:formatCode>_("€"* #,##0.00_);_("€"* \(#,##0.00\);_("€"* "-"??_);_(@_)</c:formatCode>
                <c:ptCount val="16"/>
                <c:pt idx="0">
                  <c:v>450.0</c:v>
                </c:pt>
                <c:pt idx="1">
                  <c:v>397.38</c:v>
                </c:pt>
                <c:pt idx="2">
                  <c:v>456.98</c:v>
                </c:pt>
                <c:pt idx="3">
                  <c:v>476.854</c:v>
                </c:pt>
                <c:pt idx="4">
                  <c:v>516.59</c:v>
                </c:pt>
                <c:pt idx="5">
                  <c:v>556.33</c:v>
                </c:pt>
                <c:pt idx="6">
                  <c:v>596.0599999999999</c:v>
                </c:pt>
                <c:pt idx="7">
                  <c:v>635.8</c:v>
                </c:pt>
                <c:pt idx="8">
                  <c:v>675.54</c:v>
                </c:pt>
                <c:pt idx="9">
                  <c:v>715.28</c:v>
                </c:pt>
                <c:pt idx="10">
                  <c:v>755.01</c:v>
                </c:pt>
                <c:pt idx="11">
                  <c:v>794.75</c:v>
                </c:pt>
                <c:pt idx="12">
                  <c:v>829.33</c:v>
                </c:pt>
                <c:pt idx="13">
                  <c:v>862.82</c:v>
                </c:pt>
                <c:pt idx="14">
                  <c:v>979.95</c:v>
                </c:pt>
                <c:pt idx="15">
                  <c:v>1163.0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Tabelle2!$E$3</c:f>
              <c:strCache>
                <c:ptCount val="1"/>
                <c:pt idx="0">
                  <c:v>Eigen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Tabelle2!$B$4:$B$19</c:f>
              <c:numCache>
                <c:formatCode>_("€"* #,##0.00_);_("€"* \(#,##0.00\);_("€"* "-"??_);_(@_)</c:formatCode>
                <c:ptCount val="16"/>
                <c:pt idx="0">
                  <c:v>450.0</c:v>
                </c:pt>
                <c:pt idx="1">
                  <c:v>500.0</c:v>
                </c:pt>
                <c:pt idx="2">
                  <c:v>575.0</c:v>
                </c:pt>
                <c:pt idx="3">
                  <c:v>600.0</c:v>
                </c:pt>
                <c:pt idx="4">
                  <c:v>650.0</c:v>
                </c:pt>
                <c:pt idx="5">
                  <c:v>700.0</c:v>
                </c:pt>
                <c:pt idx="6">
                  <c:v>748.0</c:v>
                </c:pt>
                <c:pt idx="7">
                  <c:v>800.0</c:v>
                </c:pt>
                <c:pt idx="8">
                  <c:v>850.0</c:v>
                </c:pt>
                <c:pt idx="9">
                  <c:v>900.0</c:v>
                </c:pt>
                <c:pt idx="10">
                  <c:v>950.0</c:v>
                </c:pt>
                <c:pt idx="11">
                  <c:v>1000.0</c:v>
                </c:pt>
                <c:pt idx="12">
                  <c:v>1050.0</c:v>
                </c:pt>
                <c:pt idx="13">
                  <c:v>1100.0</c:v>
                </c:pt>
                <c:pt idx="14">
                  <c:v>1280.0</c:v>
                </c:pt>
                <c:pt idx="15">
                  <c:v>1600.0</c:v>
                </c:pt>
              </c:numCache>
            </c:numRef>
          </c:cat>
          <c:val>
            <c:numRef>
              <c:f>Tabelle2!$E$4:$E$19</c:f>
              <c:numCache>
                <c:formatCode>_("€"* #,##0.00_);_("€"* \(#,##0.00\);_("€"* "-"??_);_(@_)</c:formatCode>
                <c:ptCount val="16"/>
                <c:pt idx="0">
                  <c:v>432.5</c:v>
                </c:pt>
                <c:pt idx="1">
                  <c:v>419.35</c:v>
                </c:pt>
                <c:pt idx="2">
                  <c:v>434.25</c:v>
                </c:pt>
                <c:pt idx="3">
                  <c:v>439.21</c:v>
                </c:pt>
                <c:pt idx="4">
                  <c:v>449.15</c:v>
                </c:pt>
                <c:pt idx="5">
                  <c:v>459.08</c:v>
                </c:pt>
                <c:pt idx="6">
                  <c:v>469.02</c:v>
                </c:pt>
                <c:pt idx="7">
                  <c:v>478.95</c:v>
                </c:pt>
                <c:pt idx="8">
                  <c:v>488.95</c:v>
                </c:pt>
                <c:pt idx="9">
                  <c:v>497.0</c:v>
                </c:pt>
                <c:pt idx="10">
                  <c:v>497.0</c:v>
                </c:pt>
                <c:pt idx="11">
                  <c:v>497.0</c:v>
                </c:pt>
                <c:pt idx="12">
                  <c:v>509.33</c:v>
                </c:pt>
                <c:pt idx="13">
                  <c:v>542.82</c:v>
                </c:pt>
                <c:pt idx="14">
                  <c:v>659.55</c:v>
                </c:pt>
                <c:pt idx="15">
                  <c:v>843.0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7451216"/>
        <c:axId val="337453264"/>
      </c:lineChart>
      <c:catAx>
        <c:axId val="337451216"/>
        <c:scaling>
          <c:orientation val="minMax"/>
        </c:scaling>
        <c:delete val="0"/>
        <c:axPos val="b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7453264"/>
        <c:crosses val="autoZero"/>
        <c:auto val="1"/>
        <c:lblAlgn val="ctr"/>
        <c:lblOffset val="100"/>
        <c:noMultiLvlLbl val="0"/>
      </c:catAx>
      <c:valAx>
        <c:axId val="33745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745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Brutto-/Netto-Lohnverlauf</a:t>
            </a:r>
            <a:r>
              <a:rPr lang="de-DE" baseline="0"/>
              <a:t> incl. Mietverrechnung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Tabelle2!$B$3</c:f>
              <c:strCache>
                <c:ptCount val="1"/>
                <c:pt idx="0">
                  <c:v>Brutto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Tabelle2!$B$4:$B$19</c:f>
              <c:numCache>
                <c:formatCode>_("€"* #,##0.00_);_("€"* \(#,##0.00\);_("€"* "-"??_);_(@_)</c:formatCode>
                <c:ptCount val="16"/>
                <c:pt idx="0">
                  <c:v>450.0</c:v>
                </c:pt>
                <c:pt idx="1">
                  <c:v>500.0</c:v>
                </c:pt>
                <c:pt idx="2">
                  <c:v>575.0</c:v>
                </c:pt>
                <c:pt idx="3">
                  <c:v>600.0</c:v>
                </c:pt>
                <c:pt idx="4">
                  <c:v>650.0</c:v>
                </c:pt>
                <c:pt idx="5">
                  <c:v>700.0</c:v>
                </c:pt>
                <c:pt idx="6">
                  <c:v>748.0</c:v>
                </c:pt>
                <c:pt idx="7">
                  <c:v>800.0</c:v>
                </c:pt>
                <c:pt idx="8">
                  <c:v>850.0</c:v>
                </c:pt>
                <c:pt idx="9">
                  <c:v>900.0</c:v>
                </c:pt>
                <c:pt idx="10">
                  <c:v>950.0</c:v>
                </c:pt>
                <c:pt idx="11">
                  <c:v>1000.0</c:v>
                </c:pt>
                <c:pt idx="12">
                  <c:v>1050.0</c:v>
                </c:pt>
                <c:pt idx="13">
                  <c:v>1100.0</c:v>
                </c:pt>
                <c:pt idx="14">
                  <c:v>1280.0</c:v>
                </c:pt>
                <c:pt idx="15">
                  <c:v>1600.0</c:v>
                </c:pt>
              </c:numCache>
            </c:numRef>
          </c:cat>
          <c:val>
            <c:numRef>
              <c:f>Tabelle2!$B$4:$B$19</c:f>
              <c:numCache>
                <c:formatCode>_("€"* #,##0.00_);_("€"* \(#,##0.00\);_("€"* "-"??_);_(@_)</c:formatCode>
                <c:ptCount val="16"/>
                <c:pt idx="0">
                  <c:v>450.0</c:v>
                </c:pt>
                <c:pt idx="1">
                  <c:v>500.0</c:v>
                </c:pt>
                <c:pt idx="2">
                  <c:v>575.0</c:v>
                </c:pt>
                <c:pt idx="3">
                  <c:v>600.0</c:v>
                </c:pt>
                <c:pt idx="4">
                  <c:v>650.0</c:v>
                </c:pt>
                <c:pt idx="5">
                  <c:v>700.0</c:v>
                </c:pt>
                <c:pt idx="6">
                  <c:v>748.0</c:v>
                </c:pt>
                <c:pt idx="7">
                  <c:v>800.0</c:v>
                </c:pt>
                <c:pt idx="8">
                  <c:v>850.0</c:v>
                </c:pt>
                <c:pt idx="9">
                  <c:v>900.0</c:v>
                </c:pt>
                <c:pt idx="10">
                  <c:v>950.0</c:v>
                </c:pt>
                <c:pt idx="11">
                  <c:v>1000.0</c:v>
                </c:pt>
                <c:pt idx="12">
                  <c:v>1050.0</c:v>
                </c:pt>
                <c:pt idx="13">
                  <c:v>1100.0</c:v>
                </c:pt>
                <c:pt idx="14">
                  <c:v>1280.0</c:v>
                </c:pt>
                <c:pt idx="15">
                  <c:v>1600.0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Tabelle2!$C$3</c:f>
              <c:strCache>
                <c:ptCount val="1"/>
                <c:pt idx="0">
                  <c:v>Netto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Tabelle2!$B$4:$B$19</c:f>
              <c:numCache>
                <c:formatCode>_("€"* #,##0.00_);_("€"* \(#,##0.00\);_("€"* "-"??_);_(@_)</c:formatCode>
                <c:ptCount val="16"/>
                <c:pt idx="0">
                  <c:v>450.0</c:v>
                </c:pt>
                <c:pt idx="1">
                  <c:v>500.0</c:v>
                </c:pt>
                <c:pt idx="2">
                  <c:v>575.0</c:v>
                </c:pt>
                <c:pt idx="3">
                  <c:v>600.0</c:v>
                </c:pt>
                <c:pt idx="4">
                  <c:v>650.0</c:v>
                </c:pt>
                <c:pt idx="5">
                  <c:v>700.0</c:v>
                </c:pt>
                <c:pt idx="6">
                  <c:v>748.0</c:v>
                </c:pt>
                <c:pt idx="7">
                  <c:v>800.0</c:v>
                </c:pt>
                <c:pt idx="8">
                  <c:v>850.0</c:v>
                </c:pt>
                <c:pt idx="9">
                  <c:v>900.0</c:v>
                </c:pt>
                <c:pt idx="10">
                  <c:v>950.0</c:v>
                </c:pt>
                <c:pt idx="11">
                  <c:v>1000.0</c:v>
                </c:pt>
                <c:pt idx="12">
                  <c:v>1050.0</c:v>
                </c:pt>
                <c:pt idx="13">
                  <c:v>1100.0</c:v>
                </c:pt>
                <c:pt idx="14">
                  <c:v>1280.0</c:v>
                </c:pt>
                <c:pt idx="15">
                  <c:v>1600.0</c:v>
                </c:pt>
              </c:numCache>
            </c:numRef>
          </c:cat>
          <c:val>
            <c:numRef>
              <c:f>Tabelle2!$C$4:$C$19</c:f>
              <c:numCache>
                <c:formatCode>_("€"* #,##0.00_);_("€"* \(#,##0.00\);_("€"* "-"??_);_(@_)</c:formatCode>
                <c:ptCount val="16"/>
                <c:pt idx="0">
                  <c:v>450.0</c:v>
                </c:pt>
                <c:pt idx="1">
                  <c:v>397.38</c:v>
                </c:pt>
                <c:pt idx="2">
                  <c:v>456.98</c:v>
                </c:pt>
                <c:pt idx="3">
                  <c:v>476.854</c:v>
                </c:pt>
                <c:pt idx="4">
                  <c:v>516.59</c:v>
                </c:pt>
                <c:pt idx="5">
                  <c:v>556.33</c:v>
                </c:pt>
                <c:pt idx="6">
                  <c:v>596.0599999999999</c:v>
                </c:pt>
                <c:pt idx="7">
                  <c:v>635.8</c:v>
                </c:pt>
                <c:pt idx="8">
                  <c:v>675.54</c:v>
                </c:pt>
                <c:pt idx="9">
                  <c:v>715.28</c:v>
                </c:pt>
                <c:pt idx="10">
                  <c:v>755.01</c:v>
                </c:pt>
                <c:pt idx="11">
                  <c:v>794.75</c:v>
                </c:pt>
                <c:pt idx="12">
                  <c:v>829.33</c:v>
                </c:pt>
                <c:pt idx="13">
                  <c:v>862.82</c:v>
                </c:pt>
                <c:pt idx="14">
                  <c:v>979.95</c:v>
                </c:pt>
                <c:pt idx="15">
                  <c:v>1163.0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Tabelle2!$E$3</c:f>
              <c:strCache>
                <c:ptCount val="1"/>
                <c:pt idx="0">
                  <c:v>Eigen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Tabelle2!$B$4:$B$19</c:f>
              <c:numCache>
                <c:formatCode>_("€"* #,##0.00_);_("€"* \(#,##0.00\);_("€"* "-"??_);_(@_)</c:formatCode>
                <c:ptCount val="16"/>
                <c:pt idx="0">
                  <c:v>450.0</c:v>
                </c:pt>
                <c:pt idx="1">
                  <c:v>500.0</c:v>
                </c:pt>
                <c:pt idx="2">
                  <c:v>575.0</c:v>
                </c:pt>
                <c:pt idx="3">
                  <c:v>600.0</c:v>
                </c:pt>
                <c:pt idx="4">
                  <c:v>650.0</c:v>
                </c:pt>
                <c:pt idx="5">
                  <c:v>700.0</c:v>
                </c:pt>
                <c:pt idx="6">
                  <c:v>748.0</c:v>
                </c:pt>
                <c:pt idx="7">
                  <c:v>800.0</c:v>
                </c:pt>
                <c:pt idx="8">
                  <c:v>850.0</c:v>
                </c:pt>
                <c:pt idx="9">
                  <c:v>900.0</c:v>
                </c:pt>
                <c:pt idx="10">
                  <c:v>950.0</c:v>
                </c:pt>
                <c:pt idx="11">
                  <c:v>1000.0</c:v>
                </c:pt>
                <c:pt idx="12">
                  <c:v>1050.0</c:v>
                </c:pt>
                <c:pt idx="13">
                  <c:v>1100.0</c:v>
                </c:pt>
                <c:pt idx="14">
                  <c:v>1280.0</c:v>
                </c:pt>
                <c:pt idx="15">
                  <c:v>1600.0</c:v>
                </c:pt>
              </c:numCache>
            </c:numRef>
          </c:cat>
          <c:val>
            <c:numRef>
              <c:f>Tabelle2!$E$4:$E$19</c:f>
              <c:numCache>
                <c:formatCode>_("€"* #,##0.00_);_("€"* \(#,##0.00\);_("€"* "-"??_);_(@_)</c:formatCode>
                <c:ptCount val="16"/>
                <c:pt idx="0">
                  <c:v>432.5</c:v>
                </c:pt>
                <c:pt idx="1">
                  <c:v>419.35</c:v>
                </c:pt>
                <c:pt idx="2">
                  <c:v>434.25</c:v>
                </c:pt>
                <c:pt idx="3">
                  <c:v>439.21</c:v>
                </c:pt>
                <c:pt idx="4">
                  <c:v>449.15</c:v>
                </c:pt>
                <c:pt idx="5">
                  <c:v>459.08</c:v>
                </c:pt>
                <c:pt idx="6">
                  <c:v>469.02</c:v>
                </c:pt>
                <c:pt idx="7">
                  <c:v>478.95</c:v>
                </c:pt>
                <c:pt idx="8">
                  <c:v>488.95</c:v>
                </c:pt>
                <c:pt idx="9">
                  <c:v>497.0</c:v>
                </c:pt>
                <c:pt idx="10">
                  <c:v>497.0</c:v>
                </c:pt>
                <c:pt idx="11">
                  <c:v>497.0</c:v>
                </c:pt>
                <c:pt idx="12">
                  <c:v>509.33</c:v>
                </c:pt>
                <c:pt idx="13">
                  <c:v>542.82</c:v>
                </c:pt>
                <c:pt idx="14">
                  <c:v>659.55</c:v>
                </c:pt>
                <c:pt idx="15">
                  <c:v>843.0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544272"/>
        <c:axId val="267401472"/>
      </c:lineChart>
      <c:catAx>
        <c:axId val="265544272"/>
        <c:scaling>
          <c:orientation val="minMax"/>
        </c:scaling>
        <c:delete val="0"/>
        <c:axPos val="b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7401472"/>
        <c:crosses val="autoZero"/>
        <c:auto val="1"/>
        <c:lblAlgn val="ctr"/>
        <c:lblOffset val="100"/>
        <c:noMultiLvlLbl val="0"/>
      </c:catAx>
      <c:valAx>
        <c:axId val="26740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554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180976</xdr:colOff>
      <xdr:row>45</xdr:row>
      <xdr:rowOff>169309</xdr:rowOff>
    </xdr:from>
    <xdr:ext cx="7820024" cy="4269341"/>
    <xdr:sp macro="" textlink="">
      <xdr:nvSpPr>
        <xdr:cNvPr id="2" name="Textfeld 1"/>
        <xdr:cNvSpPr txBox="1"/>
      </xdr:nvSpPr>
      <xdr:spPr>
        <a:xfrm rot="10800000" flipV="1">
          <a:off x="180976" y="9484759"/>
          <a:ext cx="7820024" cy="4269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400">
              <a:solidFill>
                <a:schemeClr val="tx1"/>
              </a:solidFill>
              <a:latin typeface="+mn-lt"/>
              <a:ea typeface="+mn-ea"/>
              <a:cs typeface="+mn-cs"/>
            </a:rPr>
            <a:t>Sehr geehrter Herr Müller,</a:t>
          </a:r>
        </a:p>
        <a:p>
          <a:r>
            <a:rPr lang="de-DE" sz="14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de-DE" sz="1400">
              <a:solidFill>
                <a:schemeClr val="tx1"/>
              </a:solidFill>
              <a:latin typeface="+mn-lt"/>
              <a:ea typeface="+mn-ea"/>
              <a:cs typeface="+mn-cs"/>
            </a:rPr>
            <a:t>ich schulde Ihnen noch die Antwort auf die Frage der Berechnung des Freibetrages bei Erwerbseinkommen nach § 7 AsylbLG.</a:t>
          </a:r>
        </a:p>
        <a:p>
          <a:r>
            <a:rPr lang="de-DE" sz="14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de-DE" sz="1400">
              <a:solidFill>
                <a:schemeClr val="tx1"/>
              </a:solidFill>
              <a:latin typeface="+mn-lt"/>
              <a:ea typeface="+mn-ea"/>
              <a:cs typeface="+mn-cs"/>
            </a:rPr>
            <a:t>Auszug aus § 7 AsylbLG</a:t>
          </a:r>
        </a:p>
        <a:p>
          <a:r>
            <a:rPr lang="de-DE" sz="1400">
              <a:solidFill>
                <a:schemeClr val="tx1"/>
              </a:solidFill>
              <a:latin typeface="+mn-lt"/>
              <a:ea typeface="+mn-ea"/>
              <a:cs typeface="+mn-cs"/>
            </a:rPr>
            <a:t>(3) Einkommen aus Erwerbstätigkeit bleiben bei Anwendung des Absatzes 1 in Höhe von 25 vom Hundert außer Betracht, höchstens jedoch in Höhe von 50 vom Hundert der maßgeblichen Bedarfsstufe des Geldbetrags zur Deckung aller notwendigen persönlichen Bedarfe nach § 3 Absatz 1 und des notwendigen Bedarfs nach § 3 Absatz 2, jeweils in Verbindung mit § 3 Absatz 4. Von den Einkommen nach Absatz 1 Satz 1 sind ferner abzusetzen.</a:t>
          </a:r>
        </a:p>
        <a:p>
          <a:r>
            <a:rPr lang="de-DE" sz="14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de-DE" sz="1400">
              <a:solidFill>
                <a:schemeClr val="tx1"/>
              </a:solidFill>
              <a:latin typeface="+mn-lt"/>
              <a:ea typeface="+mn-ea"/>
              <a:cs typeface="+mn-cs"/>
            </a:rPr>
            <a:t>Wenn also ein Hilfeempfänger ein anrechenbares Einkommen von z.B. 565,84 € hat werden von uns als Freibetrag 25 % hiervon - sprich 141,46 € angerechnet. Bei einem anrechenbaren Einkommen i.H.v. z.B. 1.024,77 € wären es bei der 25 % Regel 256,19 €. Dies ist jedoch höher als der Höchstsatz i.H.v. 177,00 € - dieser berechnet sich aus den nach § 3 Abs. 1 und 2 AsylbLG Leistungen, sprich 50 % von z.Zt. 354,00 €. Somit würden wir in diesem Fall 177,00 € als Freibetrag berücksichtigen.</a:t>
          </a:r>
        </a:p>
        <a:p>
          <a:endParaRPr lang="de-DE" sz="1100"/>
        </a:p>
      </xdr:txBody>
    </xdr:sp>
    <xdr:clientData/>
  </xdr:oneCellAnchor>
  <xdr:twoCellAnchor>
    <xdr:from>
      <xdr:col>5</xdr:col>
      <xdr:colOff>254000</xdr:colOff>
      <xdr:row>24</xdr:row>
      <xdr:rowOff>139700</xdr:rowOff>
    </xdr:from>
    <xdr:to>
      <xdr:col>11</xdr:col>
      <xdr:colOff>584200</xdr:colOff>
      <xdr:row>45</xdr:row>
      <xdr:rowOff>69850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279400</xdr:colOff>
      <xdr:row>1</xdr:row>
      <xdr:rowOff>107950</xdr:rowOff>
    </xdr:from>
    <xdr:to>
      <xdr:col>12</xdr:col>
      <xdr:colOff>520700</xdr:colOff>
      <xdr:row>22</xdr:row>
      <xdr:rowOff>177800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utto-netto-rechner.info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2"/>
  <sheetViews>
    <sheetView tabSelected="1" workbookViewId="0">
      <selection activeCell="H20" sqref="H20"/>
    </sheetView>
  </sheetViews>
  <sheetFormatPr baseColWidth="10" defaultRowHeight="15" x14ac:dyDescent="0.2"/>
  <cols>
    <col min="3" max="3" width="14.33203125" customWidth="1"/>
    <col min="4" max="4" width="15.33203125" customWidth="1"/>
    <col min="6" max="6" width="13.1640625" customWidth="1"/>
    <col min="9" max="9" width="14.83203125" customWidth="1"/>
  </cols>
  <sheetData>
    <row r="1" spans="1:11" ht="24" x14ac:dyDescent="0.3">
      <c r="A1" s="1" t="s">
        <v>0</v>
      </c>
    </row>
    <row r="4" spans="1:11" x14ac:dyDescent="0.2">
      <c r="B4" s="11" t="s">
        <v>10</v>
      </c>
    </row>
    <row r="7" spans="1:11" x14ac:dyDescent="0.2">
      <c r="A7" s="2"/>
      <c r="B7" s="2"/>
      <c r="C7" s="2"/>
      <c r="D7" s="2"/>
      <c r="E7" s="2"/>
      <c r="F7" s="2"/>
    </row>
    <row r="9" spans="1:11" ht="16" thickBot="1" x14ac:dyDescent="0.25"/>
    <row r="10" spans="1:11" ht="65" thickBot="1" x14ac:dyDescent="0.25">
      <c r="A10" s="10" t="s">
        <v>1</v>
      </c>
      <c r="B10" s="8" t="s">
        <v>2</v>
      </c>
      <c r="C10" s="9" t="s">
        <v>11</v>
      </c>
      <c r="D10" s="8" t="s">
        <v>3</v>
      </c>
      <c r="E10" s="8" t="s">
        <v>4</v>
      </c>
      <c r="F10" s="8" t="s">
        <v>5</v>
      </c>
      <c r="G10" s="8" t="s">
        <v>6</v>
      </c>
      <c r="H10" s="9"/>
      <c r="I10" s="12" t="s">
        <v>7</v>
      </c>
      <c r="J10" s="8" t="s">
        <v>8</v>
      </c>
      <c r="K10" s="14" t="s">
        <v>9</v>
      </c>
    </row>
    <row r="11" spans="1:11" ht="16" thickBot="1" x14ac:dyDescent="0.25">
      <c r="A11" s="7">
        <v>1163</v>
      </c>
      <c r="B11" s="4">
        <v>0.25</v>
      </c>
      <c r="C11" s="5">
        <f>IF(A11*B11&gt;=177,177,A11*B11)</f>
        <v>177</v>
      </c>
      <c r="D11" s="5">
        <f>A11-C11</f>
        <v>986</v>
      </c>
      <c r="E11" s="5">
        <v>320</v>
      </c>
      <c r="F11" s="5">
        <f>D11-E11</f>
        <v>666</v>
      </c>
      <c r="G11" s="5">
        <v>320</v>
      </c>
      <c r="H11" s="6"/>
      <c r="I11" s="13">
        <f>IF(F11&lt;G11,F11,G11)</f>
        <v>320</v>
      </c>
      <c r="J11" s="5">
        <f>IF(F11&gt;=G11,F11-G11,0)</f>
        <v>346</v>
      </c>
      <c r="K11" s="15">
        <f>A11-I11</f>
        <v>843</v>
      </c>
    </row>
    <row r="13" spans="1:11" x14ac:dyDescent="0.2">
      <c r="C13" t="s">
        <v>18</v>
      </c>
      <c r="I13" t="s">
        <v>23</v>
      </c>
    </row>
    <row r="14" spans="1:11" x14ac:dyDescent="0.2">
      <c r="D14" t="s">
        <v>19</v>
      </c>
      <c r="J14" t="s">
        <v>24</v>
      </c>
    </row>
    <row r="15" spans="1:11" x14ac:dyDescent="0.2">
      <c r="D15" t="s">
        <v>20</v>
      </c>
      <c r="J15" t="s">
        <v>25</v>
      </c>
    </row>
    <row r="17" spans="2:11" x14ac:dyDescent="0.2">
      <c r="D17" t="s">
        <v>21</v>
      </c>
      <c r="K17" t="s">
        <v>26</v>
      </c>
    </row>
    <row r="18" spans="2:11" x14ac:dyDescent="0.2">
      <c r="F18" t="s">
        <v>22</v>
      </c>
    </row>
    <row r="22" spans="2:11" x14ac:dyDescent="0.2">
      <c r="I22" s="3"/>
    </row>
    <row r="23" spans="2:11" x14ac:dyDescent="0.2">
      <c r="B23" t="s">
        <v>14</v>
      </c>
      <c r="C23" t="s">
        <v>15</v>
      </c>
      <c r="D23" t="s">
        <v>16</v>
      </c>
      <c r="E23" t="s">
        <v>17</v>
      </c>
    </row>
    <row r="24" spans="2:11" x14ac:dyDescent="0.2">
      <c r="I24" s="3"/>
      <c r="K24" t="s">
        <v>12</v>
      </c>
    </row>
    <row r="25" spans="2:11" x14ac:dyDescent="0.2">
      <c r="B25" s="3">
        <v>450</v>
      </c>
      <c r="C25" s="3">
        <v>450</v>
      </c>
      <c r="D25" s="3">
        <v>17.5</v>
      </c>
      <c r="E25" s="3">
        <v>432.5</v>
      </c>
    </row>
    <row r="26" spans="2:11" x14ac:dyDescent="0.2">
      <c r="B26" s="3">
        <v>500</v>
      </c>
      <c r="C26" s="3">
        <v>397.38</v>
      </c>
      <c r="D26" s="3">
        <v>21.97</v>
      </c>
      <c r="E26" s="3">
        <v>419.35</v>
      </c>
      <c r="I26" s="3"/>
    </row>
    <row r="27" spans="2:11" x14ac:dyDescent="0.2">
      <c r="B27" s="3">
        <v>575</v>
      </c>
      <c r="C27" s="3">
        <v>456.98</v>
      </c>
      <c r="D27" s="3">
        <v>22.74</v>
      </c>
      <c r="E27" s="3">
        <v>434.25</v>
      </c>
    </row>
    <row r="28" spans="2:11" x14ac:dyDescent="0.2">
      <c r="B28" s="3">
        <v>600</v>
      </c>
      <c r="C28" s="3">
        <v>476.85399999999998</v>
      </c>
      <c r="D28" s="3">
        <v>37.64</v>
      </c>
      <c r="E28" s="3">
        <v>439.21</v>
      </c>
      <c r="I28" s="3"/>
    </row>
    <row r="29" spans="2:11" x14ac:dyDescent="0.2">
      <c r="B29" s="3">
        <v>650</v>
      </c>
      <c r="C29" s="3">
        <v>516.59</v>
      </c>
      <c r="D29" s="3">
        <v>67.44</v>
      </c>
      <c r="E29" s="3">
        <v>449.15</v>
      </c>
    </row>
    <row r="30" spans="2:11" x14ac:dyDescent="0.2">
      <c r="B30" s="3">
        <v>700</v>
      </c>
      <c r="C30" s="3">
        <v>556.33000000000004</v>
      </c>
      <c r="D30" s="3">
        <v>97.25</v>
      </c>
      <c r="E30" s="3">
        <v>459.08</v>
      </c>
      <c r="I30" s="3"/>
    </row>
    <row r="31" spans="2:11" x14ac:dyDescent="0.2">
      <c r="B31" s="3">
        <v>748</v>
      </c>
      <c r="C31" s="3">
        <v>596.05999999999995</v>
      </c>
      <c r="D31" s="3">
        <v>127.05</v>
      </c>
      <c r="E31" s="3">
        <v>469.02</v>
      </c>
    </row>
    <row r="32" spans="2:11" x14ac:dyDescent="0.2">
      <c r="B32" s="3">
        <v>800</v>
      </c>
      <c r="C32" s="3">
        <v>635.79999999999995</v>
      </c>
      <c r="D32" s="3">
        <v>156.85</v>
      </c>
      <c r="E32" s="3">
        <v>478.95</v>
      </c>
      <c r="I32" s="3"/>
    </row>
    <row r="33" spans="1:9" x14ac:dyDescent="0.2">
      <c r="B33" s="3">
        <v>850</v>
      </c>
      <c r="C33" s="3">
        <v>675.54</v>
      </c>
      <c r="D33" s="3">
        <v>186.66</v>
      </c>
      <c r="E33" s="3">
        <v>488.95</v>
      </c>
    </row>
    <row r="34" spans="1:9" x14ac:dyDescent="0.2">
      <c r="B34" s="3">
        <v>900</v>
      </c>
      <c r="C34" s="3">
        <v>715.28</v>
      </c>
      <c r="D34" s="3">
        <v>218.28</v>
      </c>
      <c r="E34" s="3">
        <v>497</v>
      </c>
      <c r="I34" s="3"/>
    </row>
    <row r="35" spans="1:9" x14ac:dyDescent="0.2">
      <c r="B35" s="3">
        <v>950</v>
      </c>
      <c r="C35" s="3">
        <v>755.01</v>
      </c>
      <c r="D35" s="3">
        <v>258.01</v>
      </c>
      <c r="E35" s="3">
        <v>497</v>
      </c>
    </row>
    <row r="36" spans="1:9" x14ac:dyDescent="0.2">
      <c r="B36" s="3">
        <v>1000</v>
      </c>
      <c r="C36" s="3">
        <v>794.75</v>
      </c>
      <c r="D36" s="3">
        <v>297.75</v>
      </c>
      <c r="E36" s="3">
        <v>497</v>
      </c>
      <c r="I36" s="3"/>
    </row>
    <row r="37" spans="1:9" x14ac:dyDescent="0.2">
      <c r="B37" s="3">
        <v>1050</v>
      </c>
      <c r="C37" s="3">
        <v>829.33</v>
      </c>
      <c r="D37" s="3">
        <v>320</v>
      </c>
      <c r="E37" s="3">
        <v>509.33</v>
      </c>
    </row>
    <row r="38" spans="1:9" x14ac:dyDescent="0.2">
      <c r="B38" s="3">
        <v>1100</v>
      </c>
      <c r="C38" s="3">
        <v>862.82</v>
      </c>
      <c r="D38" s="3">
        <v>320</v>
      </c>
      <c r="E38" s="3">
        <v>542.82000000000005</v>
      </c>
      <c r="I38" s="3"/>
    </row>
    <row r="39" spans="1:9" x14ac:dyDescent="0.2">
      <c r="A39" s="16" t="s">
        <v>27</v>
      </c>
      <c r="B39" s="3">
        <v>1280</v>
      </c>
      <c r="C39" s="3">
        <v>979.95</v>
      </c>
      <c r="D39" s="3">
        <v>320</v>
      </c>
      <c r="E39" s="3">
        <v>659.55</v>
      </c>
    </row>
    <row r="40" spans="1:9" x14ac:dyDescent="0.2">
      <c r="A40" t="s">
        <v>28</v>
      </c>
      <c r="B40" s="3">
        <v>1600</v>
      </c>
      <c r="C40" s="3">
        <v>1163</v>
      </c>
      <c r="D40" s="3">
        <v>320</v>
      </c>
      <c r="E40" s="3">
        <v>843</v>
      </c>
      <c r="I40" s="3"/>
    </row>
    <row r="42" spans="1:9" x14ac:dyDescent="0.2">
      <c r="B42" t="s">
        <v>13</v>
      </c>
    </row>
  </sheetData>
  <phoneticPr fontId="5" type="noConversion"/>
  <hyperlinks>
    <hyperlink ref="B4" r:id="rId1"/>
  </hyperlinks>
  <pageMargins left="0.7" right="0.7" top="0.78740157499999996" bottom="0.78740157499999996" header="0.3" footer="0.3"/>
  <pageSetup paperSize="9"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9"/>
  <sheetViews>
    <sheetView workbookViewId="0">
      <selection activeCell="K16" sqref="K16"/>
    </sheetView>
  </sheetViews>
  <sheetFormatPr baseColWidth="10" defaultRowHeight="15" x14ac:dyDescent="0.2"/>
  <sheetData>
    <row r="3" spans="2:5" x14ac:dyDescent="0.2">
      <c r="B3" t="s">
        <v>14</v>
      </c>
      <c r="C3" t="s">
        <v>15</v>
      </c>
      <c r="D3" t="s">
        <v>16</v>
      </c>
      <c r="E3" t="s">
        <v>17</v>
      </c>
    </row>
    <row r="4" spans="2:5" x14ac:dyDescent="0.2">
      <c r="B4" s="3">
        <v>450</v>
      </c>
      <c r="C4" s="3">
        <v>450</v>
      </c>
      <c r="D4" s="3">
        <v>17.5</v>
      </c>
      <c r="E4" s="3">
        <v>432.5</v>
      </c>
    </row>
    <row r="5" spans="2:5" x14ac:dyDescent="0.2">
      <c r="B5" s="3">
        <v>500</v>
      </c>
      <c r="C5" s="3">
        <v>397.38</v>
      </c>
      <c r="D5" s="3">
        <v>21.97</v>
      </c>
      <c r="E5" s="3">
        <v>419.35</v>
      </c>
    </row>
    <row r="6" spans="2:5" x14ac:dyDescent="0.2">
      <c r="B6" s="3">
        <v>575</v>
      </c>
      <c r="C6" s="3">
        <v>456.98</v>
      </c>
      <c r="D6" s="3">
        <v>22.74</v>
      </c>
      <c r="E6" s="3">
        <v>434.25</v>
      </c>
    </row>
    <row r="7" spans="2:5" x14ac:dyDescent="0.2">
      <c r="B7" s="3">
        <v>600</v>
      </c>
      <c r="C7" s="3">
        <v>476.85399999999998</v>
      </c>
      <c r="D7" s="3">
        <v>37.64</v>
      </c>
      <c r="E7" s="3">
        <v>439.21</v>
      </c>
    </row>
    <row r="8" spans="2:5" x14ac:dyDescent="0.2">
      <c r="B8" s="3">
        <v>650</v>
      </c>
      <c r="C8" s="3">
        <v>516.59</v>
      </c>
      <c r="D8" s="3">
        <v>67.44</v>
      </c>
      <c r="E8" s="3">
        <v>449.15</v>
      </c>
    </row>
    <row r="9" spans="2:5" x14ac:dyDescent="0.2">
      <c r="B9" s="3">
        <v>700</v>
      </c>
      <c r="C9" s="3">
        <v>556.33000000000004</v>
      </c>
      <c r="D9" s="3">
        <v>97.25</v>
      </c>
      <c r="E9" s="3">
        <v>459.08</v>
      </c>
    </row>
    <row r="10" spans="2:5" x14ac:dyDescent="0.2">
      <c r="B10" s="3">
        <v>748</v>
      </c>
      <c r="C10" s="3">
        <v>596.05999999999995</v>
      </c>
      <c r="D10" s="3">
        <v>127.05</v>
      </c>
      <c r="E10" s="3">
        <v>469.02</v>
      </c>
    </row>
    <row r="11" spans="2:5" x14ac:dyDescent="0.2">
      <c r="B11" s="3">
        <v>800</v>
      </c>
      <c r="C11" s="3">
        <v>635.79999999999995</v>
      </c>
      <c r="D11" s="3">
        <v>156.85</v>
      </c>
      <c r="E11" s="3">
        <v>478.95</v>
      </c>
    </row>
    <row r="12" spans="2:5" x14ac:dyDescent="0.2">
      <c r="B12" s="3">
        <v>850</v>
      </c>
      <c r="C12" s="3">
        <v>675.54</v>
      </c>
      <c r="D12" s="3">
        <v>186.66</v>
      </c>
      <c r="E12" s="3">
        <v>488.95</v>
      </c>
    </row>
    <row r="13" spans="2:5" x14ac:dyDescent="0.2">
      <c r="B13" s="3">
        <v>900</v>
      </c>
      <c r="C13" s="3">
        <v>715.28</v>
      </c>
      <c r="D13" s="3">
        <v>218.28</v>
      </c>
      <c r="E13" s="3">
        <v>497</v>
      </c>
    </row>
    <row r="14" spans="2:5" x14ac:dyDescent="0.2">
      <c r="B14" s="3">
        <v>950</v>
      </c>
      <c r="C14" s="3">
        <v>755.01</v>
      </c>
      <c r="D14" s="3">
        <v>258.01</v>
      </c>
      <c r="E14" s="3">
        <v>497</v>
      </c>
    </row>
    <row r="15" spans="2:5" x14ac:dyDescent="0.2">
      <c r="B15" s="3">
        <v>1000</v>
      </c>
      <c r="C15" s="3">
        <v>794.75</v>
      </c>
      <c r="D15" s="3">
        <v>297.75</v>
      </c>
      <c r="E15" s="3">
        <v>497</v>
      </c>
    </row>
    <row r="16" spans="2:5" x14ac:dyDescent="0.2">
      <c r="B16" s="3">
        <v>1050</v>
      </c>
      <c r="C16" s="3">
        <v>829.33</v>
      </c>
      <c r="D16" s="3">
        <v>320</v>
      </c>
      <c r="E16" s="3">
        <v>509.33</v>
      </c>
    </row>
    <row r="17" spans="2:5" x14ac:dyDescent="0.2">
      <c r="B17" s="3">
        <v>1100</v>
      </c>
      <c r="C17" s="3">
        <v>862.82</v>
      </c>
      <c r="D17" s="3">
        <v>320</v>
      </c>
      <c r="E17" s="3">
        <v>542.82000000000005</v>
      </c>
    </row>
    <row r="18" spans="2:5" x14ac:dyDescent="0.2">
      <c r="B18" s="3">
        <v>1280</v>
      </c>
      <c r="C18" s="3">
        <v>979.95</v>
      </c>
      <c r="D18" s="3">
        <v>320</v>
      </c>
      <c r="E18" s="3">
        <v>659.55</v>
      </c>
    </row>
    <row r="19" spans="2:5" x14ac:dyDescent="0.2">
      <c r="B19" s="3">
        <v>1600</v>
      </c>
      <c r="C19" s="3">
        <v>1163</v>
      </c>
      <c r="D19" s="3">
        <v>320</v>
      </c>
      <c r="E19" s="3">
        <v>843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Müller</dc:creator>
  <cp:lastModifiedBy>Timm Klotz</cp:lastModifiedBy>
  <cp:lastPrinted>2017-02-13T11:12:49Z</cp:lastPrinted>
  <dcterms:created xsi:type="dcterms:W3CDTF">2017-02-10T09:06:15Z</dcterms:created>
  <dcterms:modified xsi:type="dcterms:W3CDTF">2017-02-13T14:59:54Z</dcterms:modified>
</cp:coreProperties>
</file>